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K13" i="1"/>
  <c r="L13" i="1"/>
  <c r="M13" i="1"/>
  <c r="N13" i="1"/>
  <c r="C12" i="1"/>
  <c r="D12" i="1"/>
  <c r="E12" i="1"/>
  <c r="F12" i="1"/>
  <c r="G12" i="1"/>
  <c r="H12" i="1"/>
  <c r="I12" i="1"/>
  <c r="J12" i="1"/>
  <c r="K12" i="1"/>
  <c r="L12" i="1"/>
  <c r="M12" i="1"/>
  <c r="N12" i="1"/>
  <c r="P13" i="1" l="1"/>
  <c r="P12" i="1"/>
  <c r="Q13" i="1" l="1"/>
  <c r="Q12" i="1"/>
</calcChain>
</file>

<file path=xl/sharedStrings.xml><?xml version="1.0" encoding="utf-8"?>
<sst xmlns="http://schemas.openxmlformats.org/spreadsheetml/2006/main" count="33" uniqueCount="32">
  <si>
    <t>ÁREA:</t>
  </si>
  <si>
    <t>INDICADOR 1</t>
  </si>
  <si>
    <t>COORDINACIÓN:</t>
  </si>
  <si>
    <t>Objetivo:</t>
  </si>
  <si>
    <t>Indicador 1</t>
  </si>
  <si>
    <t xml:space="preserve">Indicador 2 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</si>
  <si>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</si>
  <si>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</si>
  <si>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</si>
  <si>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</si>
  <si>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</si>
  <si>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</si>
  <si>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</si>
  <si>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</si>
  <si>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</si>
  <si>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</si>
  <si>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</si>
  <si>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</si>
  <si>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</si>
  <si>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</si>
  <si>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</si>
  <si>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</si>
  <si>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</si>
  <si>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>INDICADOR 2</t>
  </si>
  <si>
    <t xml:space="preserve">RESULTADOS </t>
  </si>
  <si>
    <t>Grado de avance</t>
  </si>
  <si>
    <t>Secretaría General</t>
  </si>
  <si>
    <t>Protección Civil</t>
  </si>
  <si>
    <t>Inspecciones</t>
  </si>
  <si>
    <t>Intervenciones</t>
  </si>
  <si>
    <t>Brindar el sucesivo de inspecciones técnicas y preventivas realizadas.</t>
  </si>
  <si>
    <t>Seguimiento de acciones donde se brindó el servicio oportuno de la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</si>
</sst>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4" xfId="0" applyFont="1" applyFill="1" applyBorder="1"/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3" fontId="0" fillId="2" borderId="13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2" borderId="14" xfId="0" applyNumberFormat="1" applyFont="1" applyFill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257006</xdr:colOff>
      <xdr:row>0</xdr:row>
      <xdr:rowOff>638175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8575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295275</xdr:colOff>
      <xdr:row>0</xdr:row>
      <xdr:rowOff>28575</xdr:rowOff>
    </xdr:from>
    <xdr:to>
      <xdr:col>15</xdr:col>
      <xdr:colOff>523875</xdr:colOff>
      <xdr:row>0</xdr:row>
      <xdr:rowOff>638175</xdr:rowOff>
    </xdr:to>
    <xdr:sp macro="" textlink="">
      <xdr:nvSpPr>
        <xdr:cNvPr id="5" name="Rectángulo 4"/>
        <xdr:cNvSpPr/>
      </xdr:nvSpPr>
      <xdr:spPr>
        <a:xfrm>
          <a:off x="2276475" y="28575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561975</xdr:colOff>
      <xdr:row>0</xdr:row>
      <xdr:rowOff>38100</xdr:rowOff>
    </xdr:from>
    <xdr:to>
      <xdr:col>16</xdr:col>
      <xdr:colOff>809625</xdr:colOff>
      <xdr:row>0</xdr:row>
      <xdr:rowOff>638175</xdr:rowOff>
    </xdr:to>
    <xdr:sp macro="" textlink="">
      <xdr:nvSpPr>
        <xdr:cNvPr id="6" name="Rectángulo 5"/>
        <xdr:cNvSpPr/>
      </xdr:nvSpPr>
      <xdr:spPr>
        <a:xfrm>
          <a:off x="9439275" y="38100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723900</xdr:colOff>
      <xdr:row>0</xdr:row>
      <xdr:rowOff>76200</xdr:rowOff>
    </xdr:from>
    <xdr:to>
      <xdr:col>16</xdr:col>
      <xdr:colOff>557525</xdr:colOff>
      <xdr:row>0</xdr:row>
      <xdr:rowOff>609600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76200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</sheetNames>
    <sheetDataSet>
      <sheetData sheetId="0"/>
      <sheetData sheetId="1"/>
      <sheetData sheetId="2"/>
      <sheetData sheetId="3"/>
      <sheetData sheetId="4"/>
      <sheetData sheetId="5"/>
      <sheetData sheetId="6">
        <row r="51">
          <cell r="F51">
            <v>73</v>
          </cell>
          <cell r="G51">
            <v>76</v>
          </cell>
          <cell r="H51">
            <v>57</v>
          </cell>
          <cell r="I51">
            <v>79</v>
          </cell>
          <cell r="J51">
            <v>92</v>
          </cell>
          <cell r="K51">
            <v>81</v>
          </cell>
          <cell r="L51">
            <v>48</v>
          </cell>
          <cell r="M51">
            <v>85</v>
          </cell>
          <cell r="N51">
            <v>74</v>
          </cell>
          <cell r="O51"/>
          <cell r="P51"/>
          <cell r="Q51"/>
        </row>
        <row r="54">
          <cell r="F54">
            <v>133</v>
          </cell>
          <cell r="G54">
            <v>129</v>
          </cell>
          <cell r="H54">
            <v>75</v>
          </cell>
          <cell r="I54">
            <v>129</v>
          </cell>
          <cell r="J54">
            <v>103</v>
          </cell>
          <cell r="K54">
            <v>175</v>
          </cell>
          <cell r="L54">
            <v>163</v>
          </cell>
          <cell r="M54">
            <v>219</v>
          </cell>
          <cell r="N54">
            <v>95</v>
          </cell>
          <cell r="O54"/>
          <cell r="P54"/>
          <cell r="Q54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80"/>
  <sheetViews>
    <sheetView tabSelected="1" workbookViewId="0">
      <selection activeCell="H18" sqref="H18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0"/>
    </row>
    <row r="2" spans="2:17" x14ac:dyDescent="0.25">
      <c r="B2" s="33" t="s">
        <v>2</v>
      </c>
      <c r="C2" s="34"/>
      <c r="D2" s="34"/>
      <c r="E2" s="35"/>
      <c r="F2" s="21" t="s">
        <v>26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x14ac:dyDescent="0.25">
      <c r="B3" s="36" t="s">
        <v>0</v>
      </c>
      <c r="C3" s="37"/>
      <c r="D3" s="37"/>
      <c r="E3" s="38"/>
      <c r="F3" s="23" t="s">
        <v>27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</row>
    <row r="4" spans="2:17" ht="19.5" customHeight="1" x14ac:dyDescent="0.25">
      <c r="B4" s="29" t="s">
        <v>20</v>
      </c>
      <c r="C4" s="30"/>
      <c r="D4" s="30"/>
      <c r="E4" s="30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2"/>
    </row>
    <row r="5" spans="2:17" x14ac:dyDescent="0.25">
      <c r="B5" s="36" t="s">
        <v>1</v>
      </c>
      <c r="C5" s="37"/>
      <c r="D5" s="37"/>
      <c r="E5" s="38"/>
      <c r="F5" s="25" t="s">
        <v>28</v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2:17" x14ac:dyDescent="0.25">
      <c r="B6" s="45" t="s">
        <v>3</v>
      </c>
      <c r="C6" s="46"/>
      <c r="D6" s="46"/>
      <c r="E6" s="47"/>
      <c r="F6" s="27" t="s">
        <v>30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8"/>
    </row>
    <row r="7" spans="2:17" x14ac:dyDescent="0.25">
      <c r="B7" s="36" t="s">
        <v>23</v>
      </c>
      <c r="C7" s="37"/>
      <c r="D7" s="37"/>
      <c r="E7" s="38"/>
      <c r="F7" s="25" t="s">
        <v>29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6"/>
    </row>
    <row r="8" spans="2:17" x14ac:dyDescent="0.25">
      <c r="B8" s="45" t="s">
        <v>3</v>
      </c>
      <c r="C8" s="46"/>
      <c r="D8" s="46"/>
      <c r="E8" s="47"/>
      <c r="F8" s="27" t="s">
        <v>31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8"/>
    </row>
    <row r="9" spans="2:17" ht="19.5" customHeight="1" x14ac:dyDescent="0.25">
      <c r="B9" s="29" t="s">
        <v>24</v>
      </c>
      <c r="C9" s="30"/>
      <c r="D9" s="30"/>
      <c r="E9" s="30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2"/>
    </row>
    <row r="10" spans="2:17" ht="19.5" customHeight="1" x14ac:dyDescent="0.25">
      <c r="B10" s="48" t="s">
        <v>21</v>
      </c>
      <c r="C10" s="42">
        <v>2023</v>
      </c>
      <c r="D10" s="43"/>
      <c r="E10" s="44"/>
      <c r="F10" s="42">
        <v>2024</v>
      </c>
      <c r="G10" s="43"/>
      <c r="H10" s="43"/>
      <c r="I10" s="43"/>
      <c r="J10" s="43"/>
      <c r="K10" s="43"/>
      <c r="L10" s="43"/>
      <c r="M10" s="43"/>
      <c r="N10" s="43"/>
      <c r="O10" s="39" t="s">
        <v>25</v>
      </c>
      <c r="P10" s="40"/>
      <c r="Q10" s="41"/>
    </row>
    <row r="11" spans="2:17" ht="27.75" customHeight="1" x14ac:dyDescent="0.25">
      <c r="B11" s="49"/>
      <c r="C11" s="12" t="s">
        <v>15</v>
      </c>
      <c r="D11" s="12" t="s">
        <v>16</v>
      </c>
      <c r="E11" s="12" t="s">
        <v>17</v>
      </c>
      <c r="F11" s="7" t="s">
        <v>6</v>
      </c>
      <c r="G11" s="7" t="s">
        <v>7</v>
      </c>
      <c r="H11" s="7" t="s">
        <v>8</v>
      </c>
      <c r="I11" s="7" t="s">
        <v>9</v>
      </c>
      <c r="J11" s="7" t="s">
        <v>10</v>
      </c>
      <c r="K11" s="7" t="s">
        <v>11</v>
      </c>
      <c r="L11" s="7" t="s">
        <v>12</v>
      </c>
      <c r="M11" s="7" t="s">
        <v>13</v>
      </c>
      <c r="N11" s="7" t="s">
        <v>14</v>
      </c>
      <c r="O11" s="3" t="s">
        <v>18</v>
      </c>
      <c r="P11" s="2" t="s">
        <v>19</v>
      </c>
      <c r="Q11" s="5" t="s">
        <v>22</v>
      </c>
    </row>
    <row r="12" spans="2:17" x14ac:dyDescent="0.25">
      <c r="B12" s="4" t="s">
        <v>4</v>
      </c>
      <c r="C12" s="14">
        <f>[1]SG!F51</f>
        <v>73</v>
      </c>
      <c r="D12" s="14">
        <f>[1]SG!G51</f>
        <v>76</v>
      </c>
      <c r="E12" s="14">
        <f>[1]SG!H51</f>
        <v>57</v>
      </c>
      <c r="F12" s="15">
        <f>[1]SG!I51</f>
        <v>79</v>
      </c>
      <c r="G12" s="15">
        <f>[1]SG!J51</f>
        <v>92</v>
      </c>
      <c r="H12" s="15">
        <f>[1]SG!K51</f>
        <v>81</v>
      </c>
      <c r="I12" s="15">
        <f>[1]SG!L51</f>
        <v>48</v>
      </c>
      <c r="J12" s="15">
        <f>[1]SG!M51</f>
        <v>85</v>
      </c>
      <c r="K12" s="15">
        <f>[1]SG!N51</f>
        <v>74</v>
      </c>
      <c r="L12" s="15">
        <f>[1]SG!O51</f>
        <v>0</v>
      </c>
      <c r="M12" s="15">
        <f>[1]SG!P51</f>
        <v>0</v>
      </c>
      <c r="N12" s="15">
        <f>[1]SG!Q51</f>
        <v>0</v>
      </c>
      <c r="O12" s="8">
        <v>138</v>
      </c>
      <c r="P12" s="8">
        <f>SUM(C12:N12)</f>
        <v>665</v>
      </c>
      <c r="Q12" s="10">
        <f>P12/O12</f>
        <v>4.8188405797101446</v>
      </c>
    </row>
    <row r="13" spans="2:17" ht="15.75" thickBot="1" x14ac:dyDescent="0.3">
      <c r="B13" s="6" t="s">
        <v>5</v>
      </c>
      <c r="C13" s="16">
        <f>[1]SG!F54</f>
        <v>133</v>
      </c>
      <c r="D13" s="16">
        <f>[1]SG!G54</f>
        <v>129</v>
      </c>
      <c r="E13" s="16">
        <f>[1]SG!H54</f>
        <v>75</v>
      </c>
      <c r="F13" s="17">
        <f>[1]SG!I54</f>
        <v>129</v>
      </c>
      <c r="G13" s="17">
        <f>[1]SG!J54</f>
        <v>103</v>
      </c>
      <c r="H13" s="17">
        <f>[1]SG!K54</f>
        <v>175</v>
      </c>
      <c r="I13" s="17">
        <f>[1]SG!L54</f>
        <v>163</v>
      </c>
      <c r="J13" s="17">
        <f>[1]SG!M54</f>
        <v>219</v>
      </c>
      <c r="K13" s="17">
        <f>[1]SG!N54</f>
        <v>95</v>
      </c>
      <c r="L13" s="17">
        <f>[1]SG!O54</f>
        <v>0</v>
      </c>
      <c r="M13" s="17">
        <f>[1]SG!P54</f>
        <v>0</v>
      </c>
      <c r="N13" s="17">
        <f>[1]SG!Q54</f>
        <v>0</v>
      </c>
      <c r="O13" s="13">
        <v>2429</v>
      </c>
      <c r="P13" s="9">
        <f>SUM(C13:N13)</f>
        <v>1221</v>
      </c>
      <c r="Q13" s="11">
        <f>P13/O13</f>
        <v>0.50267599835323173</v>
      </c>
    </row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</sheetData>
  <mergeCells count="19">
    <mergeCell ref="O10:Q10"/>
    <mergeCell ref="C10:E10"/>
    <mergeCell ref="F10:N10"/>
    <mergeCell ref="B5:E5"/>
    <mergeCell ref="B6:E6"/>
    <mergeCell ref="B7:E7"/>
    <mergeCell ref="B8:E8"/>
    <mergeCell ref="B9:Q9"/>
    <mergeCell ref="F7:Q7"/>
    <mergeCell ref="F8:Q8"/>
    <mergeCell ref="B10:B11"/>
    <mergeCell ref="B1:Q1"/>
    <mergeCell ref="F2:Q2"/>
    <mergeCell ref="F3:Q3"/>
    <mergeCell ref="F5:Q5"/>
    <mergeCell ref="F6:Q6"/>
    <mergeCell ref="B4:Q4"/>
    <mergeCell ref="B2:E2"/>
    <mergeCell ref="B3:E3"/>
  </mergeCells>
  <pageMargins left="0.7" right="0.7" top="0.75" bottom="0.75" header="0.3" footer="0.3"/>
  <pageSetup orientation="portrait" horizontalDpi="0" verticalDpi="0" r:id="rId1"/>
  <ignoredErrors>
    <ignoredError sqref="P12:P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2024-08-13T19:28:20Z</dcterms:modified>
</cp:coreProperties>
</file>